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SAN FELIPE\INFORMACION FINANCIERA 2025 MPIO SAN FELIPE\INFORMACION FINANCIERA 3er TRIMESTRE 2025\"/>
    </mc:Choice>
  </mc:AlternateContent>
  <xr:revisionPtr revIDLastSave="0" documentId="13_ncr:1_{1110C20E-931D-4481-ADD2-916930B3B854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<sst xmlns="http://schemas.openxmlformats.org/spreadsheetml/2006/main" count="31" uniqueCount="31">
  <si>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</si>
  <si>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</si>
  <si>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</si>
  <si>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</si>
  <si>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</si>
  <si>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</si>
  <si>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</si>
  <si>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</si>
  <si>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</si>
  <si>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</si>
  <si>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</si>
  <si>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</si>
  <si>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</si>
  <si>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</si>
  <si>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</si>
  <si>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</si>
  <si>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</si>
  <si>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</si>
  <si>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</si>
  <si>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</si>
  <si>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</si>
  <si>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</si>
  <si>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</si>
  <si>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</si>
  <si>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</si>
  <si>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</si>
  <si>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 FELIPE
Estado Analítico del Activo
Del 1 de Enero al 30 de Septiembre de 2025
(Cifras en Pesos)</t>
  </si>
  <si>
    <t xml:space="preserve">LIC. SARAI LEPE MONJARAS </t>
  </si>
  <si>
    <t xml:space="preserve">C.P. LUZ MARIA ROBLEDO GARCIA </t>
  </si>
  <si>
    <t xml:space="preserve">PRESIDENTA MUNICIPAL </t>
  </si>
  <si>
    <t xml:space="preserve">TESORERA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</si>
</sst>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topLeftCell="A19" zoomScaleNormal="100" workbookViewId="0">
      <selection activeCell="A35" sqref="A35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767019286.94000006</v>
      </c>
      <c r="C3" s="8">
        <f t="shared" ref="C3:F3" si="0">C4+C12</f>
        <v>2142335200.8499999</v>
      </c>
      <c r="D3" s="8">
        <f t="shared" si="0"/>
        <v>1917227111.0699999</v>
      </c>
      <c r="E3" s="8">
        <f t="shared" si="0"/>
        <v>992127376.71999955</v>
      </c>
      <c r="F3" s="8">
        <f t="shared" si="0"/>
        <v>225108089.7799997</v>
      </c>
    </row>
    <row r="4" spans="1:6" x14ac:dyDescent="0.2">
      <c r="A4" s="5" t="s">
        <v>4</v>
      </c>
      <c r="B4" s="8">
        <f>SUM(B5:B11)</f>
        <v>92853121.570000008</v>
      </c>
      <c r="C4" s="8">
        <f>SUM(C5:C11)</f>
        <v>2020855976.26</v>
      </c>
      <c r="D4" s="8">
        <f>SUM(D5:D11)</f>
        <v>1847938828.6299999</v>
      </c>
      <c r="E4" s="8">
        <f>SUM(E5:E11)</f>
        <v>265770269.19999975</v>
      </c>
      <c r="F4" s="8">
        <f>SUM(F5:F11)</f>
        <v>172917147.62999976</v>
      </c>
    </row>
    <row r="5" spans="1:6" x14ac:dyDescent="0.2">
      <c r="A5" s="6" t="s">
        <v>5</v>
      </c>
      <c r="B5" s="9">
        <v>74275427.840000004</v>
      </c>
      <c r="C5" s="9">
        <v>1082745463.3399999</v>
      </c>
      <c r="D5" s="9">
        <v>929956772.13999999</v>
      </c>
      <c r="E5" s="9">
        <f>B5+C5-D5</f>
        <v>227064119.03999984</v>
      </c>
      <c r="F5" s="9">
        <f t="shared" ref="F5:F11" si="1">E5-B5</f>
        <v>152788691.19999984</v>
      </c>
    </row>
    <row r="6" spans="1:6" x14ac:dyDescent="0.2">
      <c r="A6" s="6" t="s">
        <v>6</v>
      </c>
      <c r="B6" s="9">
        <v>4865366.3099999996</v>
      </c>
      <c r="C6" s="9">
        <v>891591471.52999997</v>
      </c>
      <c r="D6" s="9">
        <v>891549958</v>
      </c>
      <c r="E6" s="9">
        <f t="shared" ref="E6:E11" si="2">B6+C6-D6</f>
        <v>4906879.8399999142</v>
      </c>
      <c r="F6" s="9">
        <f t="shared" si="1"/>
        <v>41513.529999914579</v>
      </c>
    </row>
    <row r="7" spans="1:6" x14ac:dyDescent="0.2">
      <c r="A7" s="6" t="s">
        <v>7</v>
      </c>
      <c r="B7" s="9">
        <v>13712327.42</v>
      </c>
      <c r="C7" s="9">
        <v>46519041.390000001</v>
      </c>
      <c r="D7" s="9">
        <v>26432098.489999998</v>
      </c>
      <c r="E7" s="9">
        <f t="shared" si="2"/>
        <v>33799270.320000008</v>
      </c>
      <c r="F7" s="9">
        <f t="shared" si="1"/>
        <v>20086942.900000006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674166165.37</v>
      </c>
      <c r="C12" s="8">
        <f>SUM(C13:C21)</f>
        <v>121479224.59</v>
      </c>
      <c r="D12" s="8">
        <f>SUM(D13:D21)</f>
        <v>69288282.439999998</v>
      </c>
      <c r="E12" s="8">
        <f>SUM(E13:E21)</f>
        <v>726357107.51999986</v>
      </c>
      <c r="F12" s="8">
        <f>SUM(F13:F21)</f>
        <v>52190942.149999946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642261829.73000002</v>
      </c>
      <c r="C15" s="10">
        <v>118295557.15000001</v>
      </c>
      <c r="D15" s="10">
        <v>67664948.719999999</v>
      </c>
      <c r="E15" s="10">
        <f t="shared" si="4"/>
        <v>692892438.15999997</v>
      </c>
      <c r="F15" s="10">
        <f t="shared" si="3"/>
        <v>50630608.429999948</v>
      </c>
    </row>
    <row r="16" spans="1:6" x14ac:dyDescent="0.2">
      <c r="A16" s="6" t="s">
        <v>14</v>
      </c>
      <c r="B16" s="9">
        <v>128042267.22</v>
      </c>
      <c r="C16" s="9">
        <v>3155529.56</v>
      </c>
      <c r="D16" s="9">
        <v>1609264.78</v>
      </c>
      <c r="E16" s="9">
        <f t="shared" si="4"/>
        <v>129588532</v>
      </c>
      <c r="F16" s="9">
        <f t="shared" si="3"/>
        <v>1546264.7800000012</v>
      </c>
    </row>
    <row r="17" spans="1:6" x14ac:dyDescent="0.2">
      <c r="A17" s="6" t="s">
        <v>15</v>
      </c>
      <c r="B17" s="9">
        <v>1714878.68</v>
      </c>
      <c r="C17" s="9">
        <v>28137.88</v>
      </c>
      <c r="D17" s="9">
        <v>14068.94</v>
      </c>
      <c r="E17" s="9">
        <f t="shared" si="4"/>
        <v>1728947.6199999999</v>
      </c>
      <c r="F17" s="9">
        <f t="shared" si="3"/>
        <v>14068.939999999944</v>
      </c>
    </row>
    <row r="18" spans="1:6" x14ac:dyDescent="0.2">
      <c r="A18" s="6" t="s">
        <v>16</v>
      </c>
      <c r="B18" s="9">
        <v>-97894432.189999998</v>
      </c>
      <c r="C18" s="9">
        <v>0</v>
      </c>
      <c r="D18" s="9">
        <v>0</v>
      </c>
      <c r="E18" s="9">
        <f t="shared" si="4"/>
        <v>-97894432.189999998</v>
      </c>
      <c r="F18" s="9">
        <f t="shared" si="3"/>
        <v>0</v>
      </c>
    </row>
    <row r="19" spans="1:6" x14ac:dyDescent="0.2">
      <c r="A19" s="6" t="s">
        <v>17</v>
      </c>
      <c r="B19" s="9">
        <v>41621.93</v>
      </c>
      <c r="C19" s="9">
        <v>0</v>
      </c>
      <c r="D19" s="9">
        <v>0</v>
      </c>
      <c r="E19" s="9">
        <f t="shared" si="4"/>
        <v>41621.93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8" spans="1:6" x14ac:dyDescent="0.2">
      <c r="A28" s="15" t="s">
        <v>27</v>
      </c>
      <c r="C28" s="17" t="s">
        <v>28</v>
      </c>
      <c r="D28" s="17"/>
    </row>
    <row r="29" spans="1:6" x14ac:dyDescent="0.2">
      <c r="A29" s="14" t="s">
        <v>29</v>
      </c>
      <c r="C29" s="16" t="s">
        <v>30</v>
      </c>
      <c r="D29" s="16"/>
    </row>
  </sheetData>
  <sheetProtection formatCells="0" formatColumns="0" formatRows="0" autoFilter="0"/>
  <mergeCells count="3">
    <mergeCell ref="A1:F1"/>
    <mergeCell ref="C28:D28"/>
    <mergeCell ref="C29:D29"/>
  </mergeCells>
  <pageMargins left="0.7" right="0.7" top="0.75" bottom="0.75" header="0.3" footer="0.3"/>
  <pageSetup paperSize="9" scale="60" orientation="portrait" r:id="rId1"/>
  <ignoredErrors>
    <ignoredError sqref="B3:F11 B13:F21 B12:D12" unlockedFormula="1"/>
    <ignoredError sqref="E12:F1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Tesorería Municipal</cp:lastModifiedBy>
  <cp:lastPrinted>2025-10-27T02:27:27Z</cp:lastPrinted>
  <dcterms:created xsi:type="dcterms:W3CDTF">2014-02-09T04:04:15Z</dcterms:created>
  <dcterms:modified xsi:type="dcterms:W3CDTF">2025-10-27T02:27:32Z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